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www\thjmedia\blog\posts\Batteries\"/>
    </mc:Choice>
  </mc:AlternateContent>
  <xr:revisionPtr revIDLastSave="0" documentId="13_ncr:1_{C06068ED-DC78-4C55-9184-64F5E392C87A}" xr6:coauthVersionLast="47" xr6:coauthVersionMax="47" xr10:uidLastSave="{00000000-0000-0000-0000-000000000000}"/>
  <bookViews>
    <workbookView xWindow="-108" yWindow="-108" windowWidth="23256" windowHeight="12456" activeTab="1" xr2:uid="{DFA7A290-29FC-425E-A93E-75D6F7173744}"/>
  </bookViews>
  <sheets>
    <sheet name="summary" sheetId="1" r:id="rId1"/>
    <sheet name="white cells" sheetId="2" r:id="rId2"/>
    <sheet name="blue cell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15" i="2"/>
  <c r="G35" i="3"/>
  <c r="G31" i="3"/>
  <c r="G27" i="3"/>
  <c r="G23" i="3"/>
  <c r="G19" i="3"/>
  <c r="G15" i="3"/>
  <c r="G11" i="3"/>
  <c r="G7" i="3"/>
  <c r="G3" i="3"/>
  <c r="D11" i="2"/>
  <c r="D7" i="2"/>
  <c r="D3" i="2"/>
  <c r="N25" i="1"/>
  <c r="N24" i="1"/>
  <c r="N23" i="1"/>
  <c r="N22" i="1"/>
  <c r="N21" i="1"/>
  <c r="N20" i="1"/>
  <c r="N19" i="1"/>
  <c r="N18" i="1"/>
  <c r="N17" i="1"/>
  <c r="N15" i="1"/>
  <c r="N14" i="1"/>
  <c r="N13" i="1"/>
  <c r="N12" i="1"/>
  <c r="N11" i="1"/>
  <c r="N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10" i="1"/>
  <c r="M9" i="1"/>
  <c r="M8" i="1"/>
  <c r="M7" i="1"/>
  <c r="M6" i="1"/>
</calcChain>
</file>

<file path=xl/sharedStrings.xml><?xml version="1.0" encoding="utf-8"?>
<sst xmlns="http://schemas.openxmlformats.org/spreadsheetml/2006/main" count="120" uniqueCount="40">
  <si>
    <t>Type</t>
  </si>
  <si>
    <t>Ah</t>
  </si>
  <si>
    <t>Valence</t>
  </si>
  <si>
    <t>module no.</t>
  </si>
  <si>
    <t>cell no.</t>
  </si>
  <si>
    <t>cell 1</t>
  </si>
  <si>
    <t>cell 2</t>
  </si>
  <si>
    <t>cell 4</t>
  </si>
  <si>
    <t>total</t>
  </si>
  <si>
    <t>voltage</t>
  </si>
  <si>
    <t>2 new</t>
  </si>
  <si>
    <t>3 old</t>
  </si>
  <si>
    <t>8 new</t>
  </si>
  <si>
    <t>27 new</t>
  </si>
  <si>
    <t>UK1 new</t>
  </si>
  <si>
    <t>White</t>
  </si>
  <si>
    <t>loose</t>
  </si>
  <si>
    <t>Blue</t>
  </si>
  <si>
    <t>looose</t>
  </si>
  <si>
    <t>cell 3</t>
  </si>
  <si>
    <t>average</t>
  </si>
  <si>
    <t>cell volts</t>
  </si>
  <si>
    <t>range</t>
  </si>
  <si>
    <t>new white  module no.</t>
  </si>
  <si>
    <t>new blue module no.</t>
  </si>
  <si>
    <t>modules 1-3 for Black and Decker leaf blower, weed eater and hedge trimmer backpack battery?</t>
  </si>
  <si>
    <t>module 4 spare for Black and Decker tools and lawn mower?</t>
  </si>
  <si>
    <t>modules 5-9 for Trevor's new vintage e-Bike and spares for both bikes?</t>
  </si>
  <si>
    <t>Large LFP Batteries - old module configuration</t>
  </si>
  <si>
    <t>swap</t>
  </si>
  <si>
    <t>rebalance</t>
  </si>
  <si>
    <t>B38120SP</t>
  </si>
  <si>
    <t>JE16</t>
  </si>
  <si>
    <t>JE14</t>
  </si>
  <si>
    <t>JE15</t>
  </si>
  <si>
    <t>E 38120SE</t>
  </si>
  <si>
    <t>LF16</t>
  </si>
  <si>
    <t>LF15</t>
  </si>
  <si>
    <t>LD15</t>
  </si>
  <si>
    <t>out of order to make module 5 tightest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</si>
</sst>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4" borderId="0" xfId="0" applyNumberFormat="1" applyFill="1"/>
    <xf numFmtId="164" fontId="0" fillId="6" borderId="0" xfId="0" applyNumberFormat="1" applyFill="1"/>
    <xf numFmtId="164" fontId="0" fillId="3" borderId="0" xfId="0" applyNumberFormat="1" applyFill="1"/>
    <xf numFmtId="0" fontId="2" fillId="7" borderId="1" xfId="0" applyFont="1" applyFill="1" applyBorder="1"/>
    <xf numFmtId="0" fontId="0" fillId="6" borderId="1" xfId="0" applyFill="1" applyBorder="1"/>
    <xf numFmtId="14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E705-0C7A-4713-A63F-0F76FB083E7D}">
  <dimension ref="A1:O29"/>
  <sheetViews>
    <sheetView topLeftCell="A6" workbookViewId="0">
      <selection activeCell="A13" sqref="A13:XFD13"/>
    </sheetView>
  </sheetViews>
  <sheetFormatPr defaultRowHeight="14.4" x14ac:dyDescent="0.3"/>
  <cols>
    <col min="1" max="1" width="10.6640625" bestFit="1" customWidth="1"/>
    <col min="3" max="3" width="12.5546875" style="5" customWidth="1"/>
    <col min="4" max="12" width="9.109375" style="6"/>
    <col min="15" max="15" width="9.6640625" bestFit="1" customWidth="1"/>
  </cols>
  <sheetData>
    <row r="1" spans="1:15" x14ac:dyDescent="0.3">
      <c r="A1" t="s">
        <v>28</v>
      </c>
    </row>
    <row r="2" spans="1:15" x14ac:dyDescent="0.3">
      <c r="A2" s="31">
        <v>45961</v>
      </c>
    </row>
    <row r="4" spans="1:15" x14ac:dyDescent="0.3">
      <c r="D4" s="6" t="s">
        <v>5</v>
      </c>
      <c r="F4" s="6" t="s">
        <v>6</v>
      </c>
      <c r="H4" s="6" t="s">
        <v>19</v>
      </c>
      <c r="J4" s="6" t="s">
        <v>7</v>
      </c>
      <c r="L4" s="6" t="s">
        <v>8</v>
      </c>
      <c r="M4" s="6" t="s">
        <v>20</v>
      </c>
      <c r="N4" s="6" t="s">
        <v>22</v>
      </c>
    </row>
    <row r="5" spans="1:15" x14ac:dyDescent="0.3">
      <c r="A5" s="3" t="s">
        <v>1</v>
      </c>
      <c r="B5" s="1" t="s">
        <v>0</v>
      </c>
      <c r="C5" s="3" t="s">
        <v>3</v>
      </c>
      <c r="D5" s="7" t="s">
        <v>4</v>
      </c>
      <c r="E5" s="7" t="s">
        <v>9</v>
      </c>
      <c r="F5" s="7" t="s">
        <v>4</v>
      </c>
      <c r="G5" s="7" t="s">
        <v>9</v>
      </c>
      <c r="H5" s="7" t="s">
        <v>4</v>
      </c>
      <c r="I5" s="7" t="s">
        <v>9</v>
      </c>
      <c r="J5" s="7" t="s">
        <v>4</v>
      </c>
      <c r="K5" s="7" t="s">
        <v>9</v>
      </c>
      <c r="L5" s="7" t="s">
        <v>9</v>
      </c>
      <c r="M5" s="7" t="s">
        <v>21</v>
      </c>
      <c r="N5" s="7" t="s">
        <v>21</v>
      </c>
    </row>
    <row r="6" spans="1:15" x14ac:dyDescent="0.3">
      <c r="A6" s="4">
        <v>100</v>
      </c>
      <c r="B6" s="2" t="s">
        <v>2</v>
      </c>
      <c r="C6" s="4" t="s">
        <v>11</v>
      </c>
      <c r="D6" s="8">
        <v>1</v>
      </c>
      <c r="E6" s="8">
        <v>3.2930000000000001</v>
      </c>
      <c r="F6" s="8">
        <v>2</v>
      </c>
      <c r="G6" s="8">
        <v>3.2530000000000001</v>
      </c>
      <c r="H6" s="8">
        <v>3</v>
      </c>
      <c r="I6" s="8">
        <v>3.2509999999999999</v>
      </c>
      <c r="J6" s="8">
        <v>4</v>
      </c>
      <c r="K6" s="8">
        <v>3.2519999999999998</v>
      </c>
      <c r="L6" s="8">
        <v>13.05</v>
      </c>
      <c r="M6" s="2">
        <f>L6/4</f>
        <v>3.2625000000000002</v>
      </c>
      <c r="N6" s="12">
        <f>MAX(E6,G6,I6,K6)-MIN(E6,G6,I6,K6)</f>
        <v>4.2000000000000259E-2</v>
      </c>
    </row>
    <row r="7" spans="1:15" x14ac:dyDescent="0.3">
      <c r="A7" s="4"/>
      <c r="B7" s="2"/>
      <c r="C7" s="4" t="s">
        <v>10</v>
      </c>
      <c r="D7" s="8">
        <v>1</v>
      </c>
      <c r="E7" s="9"/>
      <c r="F7" s="8">
        <v>2</v>
      </c>
      <c r="G7" s="9"/>
      <c r="H7" s="8">
        <v>3</v>
      </c>
      <c r="I7" s="9"/>
      <c r="J7" s="8">
        <v>4</v>
      </c>
      <c r="K7" s="9"/>
      <c r="L7" s="8">
        <v>11.69</v>
      </c>
      <c r="M7" s="2">
        <f t="shared" ref="M7:M25" si="0">L7/4</f>
        <v>2.9224999999999999</v>
      </c>
      <c r="N7" s="11"/>
    </row>
    <row r="8" spans="1:15" x14ac:dyDescent="0.3">
      <c r="A8" s="4"/>
      <c r="B8" s="2"/>
      <c r="C8" s="4" t="s">
        <v>12</v>
      </c>
      <c r="D8" s="8">
        <v>1</v>
      </c>
      <c r="E8" s="9"/>
      <c r="F8" s="8">
        <v>2</v>
      </c>
      <c r="G8" s="9"/>
      <c r="H8" s="8">
        <v>3</v>
      </c>
      <c r="I8" s="9"/>
      <c r="J8" s="8">
        <v>4</v>
      </c>
      <c r="K8" s="9"/>
      <c r="L8" s="8">
        <v>8.83</v>
      </c>
      <c r="M8" s="12">
        <f t="shared" si="0"/>
        <v>2.2075</v>
      </c>
      <c r="N8" s="11"/>
    </row>
    <row r="9" spans="1:15" x14ac:dyDescent="0.3">
      <c r="A9" s="4"/>
      <c r="B9" s="2"/>
      <c r="C9" s="4" t="s">
        <v>13</v>
      </c>
      <c r="D9" s="8">
        <v>1</v>
      </c>
      <c r="E9" s="9"/>
      <c r="F9" s="8">
        <v>2</v>
      </c>
      <c r="G9" s="9"/>
      <c r="H9" s="8">
        <v>3</v>
      </c>
      <c r="I9" s="9"/>
      <c r="J9" s="8">
        <v>4</v>
      </c>
      <c r="K9" s="9"/>
      <c r="L9" s="8">
        <v>9.76</v>
      </c>
      <c r="M9" s="12">
        <f t="shared" si="0"/>
        <v>2.44</v>
      </c>
      <c r="N9" s="11"/>
    </row>
    <row r="10" spans="1:15" x14ac:dyDescent="0.3">
      <c r="A10" s="4"/>
      <c r="B10" s="2"/>
      <c r="C10" s="4" t="s">
        <v>14</v>
      </c>
      <c r="D10" s="8">
        <v>1</v>
      </c>
      <c r="E10" s="9"/>
      <c r="F10" s="8">
        <v>2</v>
      </c>
      <c r="G10" s="9"/>
      <c r="H10" s="8">
        <v>3</v>
      </c>
      <c r="I10" s="9"/>
      <c r="J10" s="8">
        <v>4</v>
      </c>
      <c r="K10" s="9"/>
      <c r="L10" s="8">
        <v>6.87</v>
      </c>
      <c r="M10" s="13">
        <f t="shared" si="0"/>
        <v>1.7175</v>
      </c>
      <c r="N10" s="11"/>
    </row>
    <row r="11" spans="1:15" x14ac:dyDescent="0.3">
      <c r="A11" s="4"/>
      <c r="B11" s="2" t="s">
        <v>15</v>
      </c>
      <c r="C11" s="4">
        <v>1</v>
      </c>
      <c r="D11" s="8">
        <v>1</v>
      </c>
      <c r="E11" s="8">
        <v>3.266</v>
      </c>
      <c r="F11" s="8">
        <v>2</v>
      </c>
      <c r="G11" s="8">
        <v>3.282</v>
      </c>
      <c r="H11" s="8">
        <v>3</v>
      </c>
      <c r="I11" s="8">
        <v>3.2650000000000001</v>
      </c>
      <c r="J11" s="8">
        <v>4</v>
      </c>
      <c r="K11" s="8">
        <v>3.28</v>
      </c>
      <c r="L11" s="8"/>
      <c r="M11" s="2">
        <f t="shared" si="0"/>
        <v>0</v>
      </c>
      <c r="N11" s="12">
        <f>MAX(E11,G11,I11,K11)-MIN(E11,G11,I11,K11)</f>
        <v>1.6999999999999904E-2</v>
      </c>
    </row>
    <row r="12" spans="1:15" x14ac:dyDescent="0.3">
      <c r="A12" s="4"/>
      <c r="B12" s="2"/>
      <c r="C12" s="4">
        <v>2</v>
      </c>
      <c r="D12" s="8">
        <v>5</v>
      </c>
      <c r="E12" s="8">
        <v>3.246</v>
      </c>
      <c r="F12" s="8">
        <v>6</v>
      </c>
      <c r="G12" s="8">
        <v>3.3250000000000002</v>
      </c>
      <c r="H12" s="8">
        <v>7</v>
      </c>
      <c r="I12" s="8">
        <v>3.2650000000000001</v>
      </c>
      <c r="J12" s="8">
        <v>8</v>
      </c>
      <c r="K12" s="8">
        <v>3.1970000000000001</v>
      </c>
      <c r="L12" s="8"/>
      <c r="M12" s="2">
        <f t="shared" si="0"/>
        <v>0</v>
      </c>
      <c r="N12" s="13">
        <f>MAX(E12,G12,I12,K12)-MIN(E12,G12,I12,K12)</f>
        <v>0.12800000000000011</v>
      </c>
      <c r="O12" t="s">
        <v>30</v>
      </c>
    </row>
    <row r="13" spans="1:15" x14ac:dyDescent="0.3">
      <c r="A13" s="4"/>
      <c r="B13" s="2"/>
      <c r="C13" s="4">
        <v>3</v>
      </c>
      <c r="D13" s="8">
        <v>9</v>
      </c>
      <c r="E13" s="10">
        <v>1.589</v>
      </c>
      <c r="F13" s="8">
        <v>10</v>
      </c>
      <c r="G13" s="8">
        <v>3.2869999999999999</v>
      </c>
      <c r="H13" s="8">
        <v>11</v>
      </c>
      <c r="I13" s="8">
        <v>3.1309999999999998</v>
      </c>
      <c r="J13" s="8">
        <v>12</v>
      </c>
      <c r="K13" s="8">
        <v>3.2829999999999999</v>
      </c>
      <c r="L13" s="8"/>
      <c r="M13" s="2">
        <f t="shared" si="0"/>
        <v>0</v>
      </c>
      <c r="N13" s="29">
        <f>MAX(E13,G13,I13,K13)-MIN(E13,G13,I13,K13)</f>
        <v>1.698</v>
      </c>
      <c r="O13" t="s">
        <v>29</v>
      </c>
    </row>
    <row r="14" spans="1:15" x14ac:dyDescent="0.3">
      <c r="A14" s="4"/>
      <c r="B14" s="2"/>
      <c r="C14" s="4">
        <v>4</v>
      </c>
      <c r="D14" s="8">
        <v>13</v>
      </c>
      <c r="E14" s="8">
        <v>3.2879999999999998</v>
      </c>
      <c r="F14" s="8">
        <v>14</v>
      </c>
      <c r="G14" s="8">
        <v>3.2719999999999998</v>
      </c>
      <c r="H14" s="8">
        <v>15</v>
      </c>
      <c r="I14" s="8">
        <v>3.2389999999999999</v>
      </c>
      <c r="J14" s="8">
        <v>16</v>
      </c>
      <c r="K14" s="8">
        <v>3.2519999999999998</v>
      </c>
      <c r="L14" s="8"/>
      <c r="M14" s="2">
        <f t="shared" si="0"/>
        <v>0</v>
      </c>
      <c r="N14" s="12">
        <f>MAX(E14,G14,I14,K14)-MIN(E14,G14,I14,K14)</f>
        <v>4.8999999999999932E-2</v>
      </c>
    </row>
    <row r="15" spans="1:15" x14ac:dyDescent="0.3">
      <c r="A15" s="4"/>
      <c r="B15" s="2"/>
      <c r="C15" s="4">
        <v>5</v>
      </c>
      <c r="D15" s="8">
        <v>17</v>
      </c>
      <c r="E15" s="8">
        <v>3.2879999999999998</v>
      </c>
      <c r="F15" s="8">
        <v>18</v>
      </c>
      <c r="G15" s="8">
        <v>3.2930000000000001</v>
      </c>
      <c r="H15" s="8">
        <v>19</v>
      </c>
      <c r="I15" s="8">
        <v>3.0230000000000001</v>
      </c>
      <c r="J15" s="8">
        <v>20</v>
      </c>
      <c r="K15" s="8">
        <v>3.2919999999999998</v>
      </c>
      <c r="L15" s="8"/>
      <c r="M15" s="2">
        <f t="shared" si="0"/>
        <v>0</v>
      </c>
      <c r="N15" s="13">
        <f>MAX(E15,G15,I15,K15)-MIN(E15,G15,I15,K15)</f>
        <v>0.27</v>
      </c>
      <c r="O15" t="s">
        <v>30</v>
      </c>
    </row>
    <row r="16" spans="1:15" x14ac:dyDescent="0.3">
      <c r="A16" s="4"/>
      <c r="B16" s="2"/>
      <c r="C16" s="4" t="s">
        <v>16</v>
      </c>
      <c r="D16" s="8">
        <v>21</v>
      </c>
      <c r="E16" s="8">
        <v>3.2879999999999998</v>
      </c>
      <c r="F16" s="9"/>
      <c r="G16" s="9"/>
      <c r="H16" s="9"/>
      <c r="I16" s="9"/>
      <c r="J16" s="9"/>
      <c r="K16" s="9"/>
      <c r="L16" s="9"/>
      <c r="M16" s="11"/>
      <c r="N16" s="11"/>
    </row>
    <row r="17" spans="1:15" x14ac:dyDescent="0.3">
      <c r="A17" s="4">
        <v>8</v>
      </c>
      <c r="B17" s="2" t="s">
        <v>17</v>
      </c>
      <c r="C17" s="4">
        <v>1</v>
      </c>
      <c r="D17" s="8">
        <v>1</v>
      </c>
      <c r="E17" s="14">
        <v>3.157</v>
      </c>
      <c r="F17" s="8">
        <v>2</v>
      </c>
      <c r="G17" s="8">
        <v>3.2829999999999999</v>
      </c>
      <c r="H17" s="8">
        <v>3</v>
      </c>
      <c r="I17" s="8">
        <v>3.3239999999999998</v>
      </c>
      <c r="J17" s="8">
        <v>4</v>
      </c>
      <c r="K17" s="8">
        <v>3.3239999999999998</v>
      </c>
      <c r="L17" s="8"/>
      <c r="M17" s="2">
        <f t="shared" si="0"/>
        <v>0</v>
      </c>
      <c r="N17" s="13">
        <f t="shared" ref="N17:N25" si="1">MAX(E17,G17,I17,K17)-MIN(E17,G17,I17,K17)</f>
        <v>0.16699999999999982</v>
      </c>
      <c r="O17" t="s">
        <v>29</v>
      </c>
    </row>
    <row r="18" spans="1:15" x14ac:dyDescent="0.3">
      <c r="A18" s="4"/>
      <c r="B18" s="2"/>
      <c r="C18" s="4">
        <v>2</v>
      </c>
      <c r="D18" s="8">
        <v>5</v>
      </c>
      <c r="E18" s="8">
        <v>3.3239999999999998</v>
      </c>
      <c r="F18" s="8">
        <v>6</v>
      </c>
      <c r="G18" s="8">
        <v>3.319</v>
      </c>
      <c r="H18" s="8">
        <v>7</v>
      </c>
      <c r="I18" s="8">
        <v>3.3250000000000002</v>
      </c>
      <c r="J18" s="8">
        <v>8</v>
      </c>
      <c r="K18" s="8">
        <v>3.3239999999999998</v>
      </c>
      <c r="L18" s="8"/>
      <c r="M18" s="2">
        <f t="shared" si="0"/>
        <v>0</v>
      </c>
      <c r="N18" s="30">
        <f t="shared" si="1"/>
        <v>6.0000000000002274E-3</v>
      </c>
    </row>
    <row r="19" spans="1:15" x14ac:dyDescent="0.3">
      <c r="A19" s="4"/>
      <c r="B19" s="2"/>
      <c r="C19" s="4">
        <v>3</v>
      </c>
      <c r="D19" s="8">
        <v>9</v>
      </c>
      <c r="E19" s="8">
        <v>3.2839999999999998</v>
      </c>
      <c r="F19" s="8">
        <v>10</v>
      </c>
      <c r="G19" s="8">
        <v>3.3250000000000002</v>
      </c>
      <c r="H19" s="8">
        <v>11</v>
      </c>
      <c r="I19" s="8">
        <v>3.3180000000000001</v>
      </c>
      <c r="J19" s="8">
        <v>12</v>
      </c>
      <c r="K19" s="8">
        <v>3.3250000000000002</v>
      </c>
      <c r="L19" s="8"/>
      <c r="M19" s="2">
        <f t="shared" si="0"/>
        <v>0</v>
      </c>
      <c r="N19" s="12">
        <f t="shared" si="1"/>
        <v>4.1000000000000369E-2</v>
      </c>
    </row>
    <row r="20" spans="1:15" x14ac:dyDescent="0.3">
      <c r="A20" s="4"/>
      <c r="B20" s="2"/>
      <c r="C20" s="4">
        <v>4</v>
      </c>
      <c r="D20" s="8">
        <v>13</v>
      </c>
      <c r="E20" s="8">
        <v>3.2850000000000001</v>
      </c>
      <c r="F20" s="8">
        <v>14</v>
      </c>
      <c r="G20" s="8">
        <v>3.286</v>
      </c>
      <c r="H20" s="8">
        <v>15</v>
      </c>
      <c r="I20" s="8">
        <v>3.2850000000000001</v>
      </c>
      <c r="J20" s="8">
        <v>16</v>
      </c>
      <c r="K20" s="8">
        <v>3.2850000000000001</v>
      </c>
      <c r="L20" s="8"/>
      <c r="M20" s="2">
        <f t="shared" si="0"/>
        <v>0</v>
      </c>
      <c r="N20" s="30">
        <f t="shared" si="1"/>
        <v>9.9999999999988987E-4</v>
      </c>
    </row>
    <row r="21" spans="1:15" x14ac:dyDescent="0.3">
      <c r="A21" s="4"/>
      <c r="B21" s="2"/>
      <c r="C21" s="4">
        <v>5</v>
      </c>
      <c r="D21" s="8">
        <v>17</v>
      </c>
      <c r="E21" s="8">
        <v>3.286</v>
      </c>
      <c r="F21" s="8">
        <v>18</v>
      </c>
      <c r="G21" s="8">
        <v>3.286</v>
      </c>
      <c r="H21" s="8">
        <v>19</v>
      </c>
      <c r="I21" s="8">
        <v>3.282</v>
      </c>
      <c r="J21" s="8">
        <v>20</v>
      </c>
      <c r="K21" s="8">
        <v>3.286</v>
      </c>
      <c r="L21" s="8"/>
      <c r="M21" s="2">
        <f t="shared" si="0"/>
        <v>0</v>
      </c>
      <c r="N21" s="30">
        <f t="shared" si="1"/>
        <v>4.0000000000000036E-3</v>
      </c>
    </row>
    <row r="22" spans="1:15" x14ac:dyDescent="0.3">
      <c r="A22" s="4"/>
      <c r="B22" s="2"/>
      <c r="C22" s="4">
        <v>6</v>
      </c>
      <c r="D22" s="8">
        <v>21</v>
      </c>
      <c r="E22" s="8">
        <v>3.282</v>
      </c>
      <c r="F22" s="8">
        <v>22</v>
      </c>
      <c r="G22" s="8">
        <v>3.282</v>
      </c>
      <c r="H22" s="8">
        <v>23</v>
      </c>
      <c r="I22" s="8">
        <v>3.282</v>
      </c>
      <c r="J22" s="8">
        <v>24</v>
      </c>
      <c r="K22" s="8">
        <v>3.282</v>
      </c>
      <c r="L22" s="8"/>
      <c r="M22" s="2">
        <f t="shared" si="0"/>
        <v>0</v>
      </c>
      <c r="N22" s="30">
        <f t="shared" si="1"/>
        <v>0</v>
      </c>
    </row>
    <row r="23" spans="1:15" x14ac:dyDescent="0.3">
      <c r="A23" s="4"/>
      <c r="B23" s="2"/>
      <c r="C23" s="4">
        <v>7</v>
      </c>
      <c r="D23" s="8">
        <v>25</v>
      </c>
      <c r="E23" s="8">
        <v>3.2829999999999999</v>
      </c>
      <c r="F23" s="8">
        <v>26</v>
      </c>
      <c r="G23" s="8">
        <v>3.2829999999999999</v>
      </c>
      <c r="H23" s="8">
        <v>27</v>
      </c>
      <c r="I23" s="8">
        <v>3.2829999999999999</v>
      </c>
      <c r="J23" s="8">
        <v>28</v>
      </c>
      <c r="K23" s="8">
        <v>3.2829999999999999</v>
      </c>
      <c r="L23" s="8"/>
      <c r="M23" s="2">
        <f t="shared" si="0"/>
        <v>0</v>
      </c>
      <c r="N23" s="30">
        <f t="shared" si="1"/>
        <v>0</v>
      </c>
    </row>
    <row r="24" spans="1:15" x14ac:dyDescent="0.3">
      <c r="A24" s="4"/>
      <c r="B24" s="2"/>
      <c r="C24" s="4">
        <v>8</v>
      </c>
      <c r="D24" s="8">
        <v>29</v>
      </c>
      <c r="E24" s="8">
        <v>3.2829999999999999</v>
      </c>
      <c r="F24" s="8">
        <v>30</v>
      </c>
      <c r="G24" s="8">
        <v>3.2829999999999999</v>
      </c>
      <c r="H24" s="8">
        <v>31</v>
      </c>
      <c r="I24" s="8">
        <v>3.3029999999999999</v>
      </c>
      <c r="J24" s="8">
        <v>32</v>
      </c>
      <c r="K24" s="8">
        <v>3.2570000000000001</v>
      </c>
      <c r="L24" s="8"/>
      <c r="M24" s="2">
        <f t="shared" si="0"/>
        <v>0</v>
      </c>
      <c r="N24" s="12">
        <f t="shared" si="1"/>
        <v>4.5999999999999819E-2</v>
      </c>
    </row>
    <row r="25" spans="1:15" x14ac:dyDescent="0.3">
      <c r="A25" s="4"/>
      <c r="B25" s="2"/>
      <c r="C25" s="4">
        <v>9</v>
      </c>
      <c r="D25" s="8">
        <v>33</v>
      </c>
      <c r="E25" s="8">
        <v>3.2549999999999999</v>
      </c>
      <c r="F25" s="8">
        <v>34</v>
      </c>
      <c r="G25" s="8">
        <v>3.282</v>
      </c>
      <c r="H25" s="8">
        <v>35</v>
      </c>
      <c r="I25" s="8">
        <v>3.26</v>
      </c>
      <c r="J25" s="8">
        <v>36</v>
      </c>
      <c r="K25" s="8">
        <v>3.2530000000000001</v>
      </c>
      <c r="L25" s="8"/>
      <c r="M25" s="2">
        <f t="shared" si="0"/>
        <v>0</v>
      </c>
      <c r="N25" s="12">
        <f t="shared" si="1"/>
        <v>2.8999999999999915E-2</v>
      </c>
    </row>
    <row r="26" spans="1:15" x14ac:dyDescent="0.3">
      <c r="A26" s="4"/>
      <c r="B26" s="2"/>
      <c r="C26" s="4" t="s">
        <v>18</v>
      </c>
      <c r="D26" s="8">
        <v>37</v>
      </c>
      <c r="E26" s="8">
        <v>3.286</v>
      </c>
      <c r="F26" s="9"/>
      <c r="G26" s="9"/>
      <c r="H26" s="9"/>
      <c r="I26" s="9"/>
      <c r="J26" s="9"/>
      <c r="K26" s="9"/>
      <c r="L26" s="9"/>
      <c r="M26" s="11"/>
      <c r="N26" s="11"/>
    </row>
    <row r="27" spans="1:15" x14ac:dyDescent="0.3">
      <c r="A27" s="5"/>
    </row>
    <row r="28" spans="1:15" x14ac:dyDescent="0.3">
      <c r="A28" s="5"/>
    </row>
    <row r="29" spans="1:15" x14ac:dyDescent="0.3">
      <c r="A2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256E-B65E-4BD9-8FBD-76EE9B0C3582}">
  <dimension ref="A1:G23"/>
  <sheetViews>
    <sheetView tabSelected="1" topLeftCell="A4" zoomScale="120" zoomScaleNormal="120" workbookViewId="0">
      <selection activeCell="B22" sqref="B22"/>
    </sheetView>
  </sheetViews>
  <sheetFormatPr defaultRowHeight="14.4" x14ac:dyDescent="0.3"/>
  <cols>
    <col min="1" max="1" width="8.44140625" customWidth="1"/>
  </cols>
  <sheetData>
    <row r="1" spans="1:4" x14ac:dyDescent="0.3">
      <c r="A1" t="s">
        <v>23</v>
      </c>
      <c r="D1" t="s">
        <v>22</v>
      </c>
    </row>
    <row r="2" spans="1:4" ht="15" thickBot="1" x14ac:dyDescent="0.35">
      <c r="A2" s="6" t="s">
        <v>16</v>
      </c>
      <c r="B2" s="15">
        <v>9</v>
      </c>
      <c r="C2" s="22">
        <v>1.589</v>
      </c>
    </row>
    <row r="3" spans="1:4" x14ac:dyDescent="0.3">
      <c r="A3" s="6">
        <v>1</v>
      </c>
      <c r="B3" s="16">
        <v>19</v>
      </c>
      <c r="C3" s="19">
        <v>3.0230000000000001</v>
      </c>
      <c r="D3" s="28">
        <f>MAX(C3:C6)-MIN(C3:C6)</f>
        <v>0.21599999999999975</v>
      </c>
    </row>
    <row r="4" spans="1:4" x14ac:dyDescent="0.3">
      <c r="A4" s="6"/>
      <c r="B4" s="17">
        <v>11</v>
      </c>
      <c r="C4" s="20">
        <v>3.1309999999999998</v>
      </c>
    </row>
    <row r="5" spans="1:4" x14ac:dyDescent="0.3">
      <c r="A5" s="6"/>
      <c r="B5" s="17">
        <v>8</v>
      </c>
      <c r="C5" s="20">
        <v>3.1970000000000001</v>
      </c>
    </row>
    <row r="6" spans="1:4" ht="15" thickBot="1" x14ac:dyDescent="0.35">
      <c r="A6" s="6"/>
      <c r="B6" s="18">
        <v>15</v>
      </c>
      <c r="C6" s="21">
        <v>3.2389999999999999</v>
      </c>
    </row>
    <row r="7" spans="1:4" x14ac:dyDescent="0.3">
      <c r="A7" s="6">
        <v>2</v>
      </c>
      <c r="B7" s="16">
        <v>5</v>
      </c>
      <c r="C7" s="19">
        <v>3.246</v>
      </c>
      <c r="D7" s="26">
        <f>MAX(C7:C10)-MIN(C7:C10)</f>
        <v>1.9000000000000128E-2</v>
      </c>
    </row>
    <row r="8" spans="1:4" x14ac:dyDescent="0.3">
      <c r="A8" s="6"/>
      <c r="B8" s="17">
        <v>16</v>
      </c>
      <c r="C8" s="20">
        <v>3.2519999999999998</v>
      </c>
    </row>
    <row r="9" spans="1:4" x14ac:dyDescent="0.3">
      <c r="A9" s="6"/>
      <c r="B9" s="17">
        <v>3</v>
      </c>
      <c r="C9" s="20">
        <v>3.2650000000000001</v>
      </c>
    </row>
    <row r="10" spans="1:4" ht="15" thickBot="1" x14ac:dyDescent="0.35">
      <c r="A10" s="6"/>
      <c r="B10" s="18">
        <v>7</v>
      </c>
      <c r="C10" s="21">
        <v>3.2650000000000001</v>
      </c>
    </row>
    <row r="11" spans="1:4" x14ac:dyDescent="0.3">
      <c r="A11" s="6">
        <v>3</v>
      </c>
      <c r="B11" s="16">
        <v>1</v>
      </c>
      <c r="C11" s="19">
        <v>3.266</v>
      </c>
      <c r="D11" s="26">
        <f>MAX(C11:C14)-MIN(C11:C14)</f>
        <v>1.6000000000000014E-2</v>
      </c>
    </row>
    <row r="12" spans="1:4" x14ac:dyDescent="0.3">
      <c r="A12" s="6"/>
      <c r="B12" s="17">
        <v>14</v>
      </c>
      <c r="C12" s="20">
        <v>3.2719999999999998</v>
      </c>
    </row>
    <row r="13" spans="1:4" x14ac:dyDescent="0.3">
      <c r="A13" s="6"/>
      <c r="B13" s="17">
        <v>4</v>
      </c>
      <c r="C13" s="20">
        <v>3.28</v>
      </c>
    </row>
    <row r="14" spans="1:4" ht="15" thickBot="1" x14ac:dyDescent="0.35">
      <c r="A14" s="6"/>
      <c r="B14" s="40">
        <v>2</v>
      </c>
      <c r="C14" s="47">
        <v>3.282</v>
      </c>
    </row>
    <row r="15" spans="1:4" x14ac:dyDescent="0.3">
      <c r="A15" s="6">
        <v>4</v>
      </c>
      <c r="B15" s="16">
        <v>12</v>
      </c>
      <c r="C15" s="19">
        <v>3.2829999999999999</v>
      </c>
      <c r="D15" s="26">
        <f>MAX(C15:C18)-MIN(C15:C18)</f>
        <v>4.2000000000000259E-2</v>
      </c>
    </row>
    <row r="16" spans="1:4" x14ac:dyDescent="0.3">
      <c r="A16" s="6"/>
      <c r="B16" s="17">
        <v>10</v>
      </c>
      <c r="C16" s="20">
        <v>3.2869999999999999</v>
      </c>
    </row>
    <row r="17" spans="1:7" x14ac:dyDescent="0.3">
      <c r="A17" s="6"/>
      <c r="B17" s="17">
        <v>13</v>
      </c>
      <c r="C17" s="20">
        <v>3.2879999999999998</v>
      </c>
      <c r="D17" s="49"/>
      <c r="E17" s="49"/>
      <c r="F17" s="49"/>
      <c r="G17" s="49"/>
    </row>
    <row r="18" spans="1:7" ht="15" thickBot="1" x14ac:dyDescent="0.35">
      <c r="A18" s="6"/>
      <c r="B18" s="18">
        <v>6</v>
      </c>
      <c r="C18" s="21">
        <v>3.3250000000000002</v>
      </c>
      <c r="D18" s="49"/>
      <c r="E18" s="49" t="s">
        <v>39</v>
      </c>
      <c r="F18" s="49"/>
      <c r="G18" s="49"/>
    </row>
    <row r="19" spans="1:7" x14ac:dyDescent="0.3">
      <c r="A19" s="6">
        <v>5</v>
      </c>
      <c r="B19" s="16">
        <v>17</v>
      </c>
      <c r="C19" s="19">
        <v>3.2879999999999998</v>
      </c>
      <c r="D19" s="27">
        <f>MAX(C19:C22)-MIN(C19:C22)</f>
        <v>5.0000000000003375E-3</v>
      </c>
      <c r="E19" s="48"/>
      <c r="F19" s="49"/>
      <c r="G19" s="49"/>
    </row>
    <row r="20" spans="1:7" x14ac:dyDescent="0.3">
      <c r="B20" s="17">
        <v>21</v>
      </c>
      <c r="C20" s="20">
        <v>3.2879999999999998</v>
      </c>
      <c r="D20" s="48"/>
      <c r="E20" s="49"/>
      <c r="F20" s="49"/>
      <c r="G20" s="49"/>
    </row>
    <row r="21" spans="1:7" x14ac:dyDescent="0.3">
      <c r="B21" s="17">
        <v>20</v>
      </c>
      <c r="C21" s="20">
        <v>3.2919999999999998</v>
      </c>
      <c r="D21" s="49"/>
      <c r="E21" s="49"/>
      <c r="F21" s="49"/>
      <c r="G21" s="49"/>
    </row>
    <row r="22" spans="1:7" ht="15" thickBot="1" x14ac:dyDescent="0.35">
      <c r="B22" s="18">
        <v>18</v>
      </c>
      <c r="C22" s="21">
        <v>3.2930000000000001</v>
      </c>
      <c r="D22" s="49"/>
      <c r="E22" s="49"/>
      <c r="F22" s="49"/>
      <c r="G22" s="49"/>
    </row>
    <row r="23" spans="1:7" x14ac:dyDescent="0.3">
      <c r="D23" s="49"/>
      <c r="E23" s="49"/>
      <c r="F23" s="49"/>
      <c r="G23" s="49"/>
    </row>
  </sheetData>
  <sortState xmlns:xlrd2="http://schemas.microsoft.com/office/spreadsheetml/2017/richdata2" ref="B2:C23">
    <sortCondition ref="C2:C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04D3E-06B6-4C63-AF5D-07BCF85101D8}">
  <dimension ref="A1:H38"/>
  <sheetViews>
    <sheetView workbookViewId="0"/>
  </sheetViews>
  <sheetFormatPr defaultRowHeight="14.4" x14ac:dyDescent="0.3"/>
  <cols>
    <col min="8" max="8" width="88.33203125" bestFit="1" customWidth="1"/>
  </cols>
  <sheetData>
    <row r="1" spans="1:8" x14ac:dyDescent="0.3">
      <c r="A1" t="s">
        <v>24</v>
      </c>
      <c r="G1" t="s">
        <v>22</v>
      </c>
    </row>
    <row r="2" spans="1:8" ht="15" thickBot="1" x14ac:dyDescent="0.35">
      <c r="A2" s="6" t="s">
        <v>16</v>
      </c>
      <c r="B2" s="15">
        <v>1</v>
      </c>
      <c r="C2" s="44" t="s">
        <v>31</v>
      </c>
      <c r="D2" s="15" t="s">
        <v>32</v>
      </c>
      <c r="E2" s="15">
        <v>169070</v>
      </c>
      <c r="F2" s="15">
        <v>3.157</v>
      </c>
    </row>
    <row r="3" spans="1:8" x14ac:dyDescent="0.3">
      <c r="A3" s="6">
        <v>1</v>
      </c>
      <c r="B3" s="16">
        <v>36</v>
      </c>
      <c r="C3" s="45" t="s">
        <v>31</v>
      </c>
      <c r="D3" s="38" t="s">
        <v>32</v>
      </c>
      <c r="E3" s="38">
        <v>169442</v>
      </c>
      <c r="F3" s="23">
        <v>3.2530000000000001</v>
      </c>
      <c r="G3" s="27">
        <f>MAX(F3:F6)-MIN(F3:F6)</f>
        <v>6.9999999999996732E-3</v>
      </c>
      <c r="H3" t="s">
        <v>25</v>
      </c>
    </row>
    <row r="4" spans="1:8" x14ac:dyDescent="0.3">
      <c r="A4" s="6"/>
      <c r="B4" s="17">
        <v>33</v>
      </c>
      <c r="C4" s="46" t="s">
        <v>31</v>
      </c>
      <c r="D4" s="8" t="s">
        <v>32</v>
      </c>
      <c r="E4" s="8">
        <v>168988</v>
      </c>
      <c r="F4" s="24">
        <v>3.2549999999999999</v>
      </c>
    </row>
    <row r="5" spans="1:8" x14ac:dyDescent="0.3">
      <c r="A5" s="6"/>
      <c r="B5" s="17">
        <v>32</v>
      </c>
      <c r="C5" s="46" t="s">
        <v>31</v>
      </c>
      <c r="D5" s="8" t="s">
        <v>32</v>
      </c>
      <c r="E5" s="8">
        <v>168941</v>
      </c>
      <c r="F5" s="24">
        <v>3.2570000000000001</v>
      </c>
    </row>
    <row r="6" spans="1:8" ht="15" thickBot="1" x14ac:dyDescent="0.35">
      <c r="A6" s="6"/>
      <c r="B6" s="18">
        <v>35</v>
      </c>
      <c r="C6" s="43" t="s">
        <v>31</v>
      </c>
      <c r="D6" s="39" t="s">
        <v>33</v>
      </c>
      <c r="E6" s="39">
        <v>167297</v>
      </c>
      <c r="F6" s="25">
        <v>3.26</v>
      </c>
    </row>
    <row r="7" spans="1:8" x14ac:dyDescent="0.3">
      <c r="A7" s="6">
        <v>2</v>
      </c>
      <c r="B7" s="35">
        <v>21</v>
      </c>
      <c r="C7" s="45" t="s">
        <v>31</v>
      </c>
      <c r="D7" s="36" t="s">
        <v>32</v>
      </c>
      <c r="E7" s="36">
        <v>169000</v>
      </c>
      <c r="F7" s="37">
        <v>3.282</v>
      </c>
      <c r="G7" s="27">
        <f>MAX(F7:F10)-MIN(F7:F10)</f>
        <v>0</v>
      </c>
    </row>
    <row r="8" spans="1:8" x14ac:dyDescent="0.3">
      <c r="A8" s="6"/>
      <c r="B8" s="17">
        <v>22</v>
      </c>
      <c r="C8" s="46" t="s">
        <v>31</v>
      </c>
      <c r="D8" s="33" t="s">
        <v>34</v>
      </c>
      <c r="E8" s="33">
        <v>168390</v>
      </c>
      <c r="F8" s="24">
        <v>3.282</v>
      </c>
    </row>
    <row r="9" spans="1:8" x14ac:dyDescent="0.3">
      <c r="A9" s="6"/>
      <c r="B9" s="17">
        <v>34</v>
      </c>
      <c r="C9" s="46" t="s">
        <v>31</v>
      </c>
      <c r="D9" s="33" t="s">
        <v>32</v>
      </c>
      <c r="E9" s="33">
        <v>169190</v>
      </c>
      <c r="F9" s="24">
        <v>3.282</v>
      </c>
    </row>
    <row r="10" spans="1:8" ht="15" thickBot="1" x14ac:dyDescent="0.35">
      <c r="A10" s="6"/>
      <c r="B10" s="18">
        <v>19</v>
      </c>
      <c r="C10" s="43" t="s">
        <v>31</v>
      </c>
      <c r="D10" s="34" t="s">
        <v>32</v>
      </c>
      <c r="E10" s="34">
        <v>169140</v>
      </c>
      <c r="F10" s="25">
        <v>3.282</v>
      </c>
    </row>
    <row r="11" spans="1:8" x14ac:dyDescent="0.3">
      <c r="A11" s="6">
        <v>3</v>
      </c>
      <c r="B11" s="16">
        <v>23</v>
      </c>
      <c r="C11" s="45" t="s">
        <v>31</v>
      </c>
      <c r="D11" s="32" t="s">
        <v>32</v>
      </c>
      <c r="E11" s="32">
        <v>168860</v>
      </c>
      <c r="F11" s="23">
        <v>3.282</v>
      </c>
      <c r="G11" s="27">
        <f>MAX(F11:F14)-MIN(F11:F14)</f>
        <v>9.9999999999988987E-4</v>
      </c>
    </row>
    <row r="12" spans="1:8" x14ac:dyDescent="0.3">
      <c r="A12" s="6"/>
      <c r="B12" s="17">
        <v>24</v>
      </c>
      <c r="C12" s="46" t="s">
        <v>31</v>
      </c>
      <c r="D12" s="33" t="s">
        <v>32</v>
      </c>
      <c r="E12" s="33">
        <v>168812</v>
      </c>
      <c r="F12" s="24">
        <v>3.282</v>
      </c>
    </row>
    <row r="13" spans="1:8" x14ac:dyDescent="0.3">
      <c r="A13" s="6"/>
      <c r="B13" s="17">
        <v>25</v>
      </c>
      <c r="C13" s="46" t="s">
        <v>31</v>
      </c>
      <c r="D13" s="33" t="s">
        <v>32</v>
      </c>
      <c r="E13" s="33">
        <v>168986</v>
      </c>
      <c r="F13" s="24">
        <v>3.2829999999999999</v>
      </c>
    </row>
    <row r="14" spans="1:8" ht="15" thickBot="1" x14ac:dyDescent="0.35">
      <c r="A14" s="6"/>
      <c r="B14" s="18">
        <v>29</v>
      </c>
      <c r="C14" s="43" t="s">
        <v>31</v>
      </c>
      <c r="D14" s="34" t="s">
        <v>32</v>
      </c>
      <c r="E14" s="34">
        <v>168730</v>
      </c>
      <c r="F14" s="25">
        <v>3.2829999999999999</v>
      </c>
    </row>
    <row r="15" spans="1:8" x14ac:dyDescent="0.3">
      <c r="A15" s="6">
        <v>4</v>
      </c>
      <c r="B15" s="16">
        <v>2</v>
      </c>
      <c r="C15" s="45" t="s">
        <v>31</v>
      </c>
      <c r="D15" s="32" t="s">
        <v>32</v>
      </c>
      <c r="E15" s="32">
        <v>169132</v>
      </c>
      <c r="F15" s="23">
        <v>3.2829999999999999</v>
      </c>
      <c r="G15" s="27">
        <f>MAX(F15:F18)-MIN(F15:F18)</f>
        <v>0</v>
      </c>
      <c r="H15" t="s">
        <v>26</v>
      </c>
    </row>
    <row r="16" spans="1:8" x14ac:dyDescent="0.3">
      <c r="A16" s="6"/>
      <c r="B16" s="17">
        <v>26</v>
      </c>
      <c r="C16" s="46" t="s">
        <v>31</v>
      </c>
      <c r="D16" s="33" t="s">
        <v>32</v>
      </c>
      <c r="E16" s="33">
        <v>169024</v>
      </c>
      <c r="F16" s="24">
        <v>3.2829999999999999</v>
      </c>
    </row>
    <row r="17" spans="1:8" x14ac:dyDescent="0.3">
      <c r="A17" s="6"/>
      <c r="B17" s="17">
        <v>30</v>
      </c>
      <c r="C17" s="46" t="s">
        <v>31</v>
      </c>
      <c r="D17" s="33" t="s">
        <v>32</v>
      </c>
      <c r="E17" s="33">
        <v>169053</v>
      </c>
      <c r="F17" s="24">
        <v>3.2829999999999999</v>
      </c>
    </row>
    <row r="18" spans="1:8" ht="15" thickBot="1" x14ac:dyDescent="0.35">
      <c r="A18" s="6"/>
      <c r="B18" s="18">
        <v>27</v>
      </c>
      <c r="C18" s="43" t="s">
        <v>31</v>
      </c>
      <c r="D18" s="34" t="s">
        <v>32</v>
      </c>
      <c r="E18" s="34">
        <v>169218</v>
      </c>
      <c r="F18" s="25">
        <v>3.2829999999999999</v>
      </c>
    </row>
    <row r="19" spans="1:8" x14ac:dyDescent="0.3">
      <c r="A19" s="6">
        <v>5</v>
      </c>
      <c r="B19" s="16">
        <v>28</v>
      </c>
      <c r="C19" s="45" t="s">
        <v>31</v>
      </c>
      <c r="D19" s="32" t="s">
        <v>32</v>
      </c>
      <c r="E19" s="32">
        <v>169570</v>
      </c>
      <c r="F19" s="23">
        <v>3.2829999999999999</v>
      </c>
      <c r="G19" s="27">
        <f>MAX(F19:F22)-MIN(F19:F22)</f>
        <v>2.0000000000002238E-3</v>
      </c>
      <c r="H19" t="s">
        <v>27</v>
      </c>
    </row>
    <row r="20" spans="1:8" x14ac:dyDescent="0.3">
      <c r="A20" s="6"/>
      <c r="B20" s="17">
        <v>9</v>
      </c>
      <c r="C20" s="46" t="s">
        <v>31</v>
      </c>
      <c r="D20" s="33" t="s">
        <v>32</v>
      </c>
      <c r="E20" s="33">
        <v>169599</v>
      </c>
      <c r="F20" s="24">
        <v>3.2839999999999998</v>
      </c>
    </row>
    <row r="21" spans="1:8" x14ac:dyDescent="0.3">
      <c r="A21" s="6"/>
      <c r="B21" s="17">
        <v>13</v>
      </c>
      <c r="C21" s="46" t="s">
        <v>31</v>
      </c>
      <c r="D21" s="33" t="s">
        <v>32</v>
      </c>
      <c r="E21" s="33">
        <v>169160</v>
      </c>
      <c r="F21" s="24">
        <v>3.2850000000000001</v>
      </c>
    </row>
    <row r="22" spans="1:8" ht="15" thickBot="1" x14ac:dyDescent="0.35">
      <c r="A22" s="6"/>
      <c r="B22" s="18">
        <v>15</v>
      </c>
      <c r="C22" s="43" t="s">
        <v>31</v>
      </c>
      <c r="D22" s="34" t="s">
        <v>32</v>
      </c>
      <c r="E22" s="34">
        <v>168880</v>
      </c>
      <c r="F22" s="25">
        <v>3.2850000000000001</v>
      </c>
    </row>
    <row r="23" spans="1:8" x14ac:dyDescent="0.3">
      <c r="A23" s="6">
        <v>6</v>
      </c>
      <c r="B23" s="16">
        <v>16</v>
      </c>
      <c r="C23" s="45" t="s">
        <v>31</v>
      </c>
      <c r="D23" s="32" t="s">
        <v>34</v>
      </c>
      <c r="E23" s="32">
        <v>168602</v>
      </c>
      <c r="F23" s="23">
        <v>3.2850000000000001</v>
      </c>
      <c r="G23" s="27">
        <f>MAX(F23:F26)-MIN(F23:F26)</f>
        <v>9.9999999999988987E-4</v>
      </c>
    </row>
    <row r="24" spans="1:8" x14ac:dyDescent="0.3">
      <c r="A24" s="6"/>
      <c r="B24" s="17">
        <v>17</v>
      </c>
      <c r="C24" s="46" t="s">
        <v>31</v>
      </c>
      <c r="D24" s="33" t="s">
        <v>33</v>
      </c>
      <c r="E24" s="33">
        <v>168863</v>
      </c>
      <c r="F24" s="24">
        <v>3.286</v>
      </c>
    </row>
    <row r="25" spans="1:8" x14ac:dyDescent="0.3">
      <c r="A25" s="6"/>
      <c r="B25" s="17">
        <v>37</v>
      </c>
      <c r="C25" s="46" t="s">
        <v>31</v>
      </c>
      <c r="D25" s="33" t="s">
        <v>33</v>
      </c>
      <c r="E25" s="33">
        <v>166995</v>
      </c>
      <c r="F25" s="24">
        <v>3.286</v>
      </c>
    </row>
    <row r="26" spans="1:8" ht="15" thickBot="1" x14ac:dyDescent="0.35">
      <c r="A26" s="6"/>
      <c r="B26" s="18">
        <v>14</v>
      </c>
      <c r="C26" s="43" t="s">
        <v>31</v>
      </c>
      <c r="D26" s="34" t="s">
        <v>33</v>
      </c>
      <c r="E26" s="34">
        <v>167644</v>
      </c>
      <c r="F26" s="25">
        <v>3.286</v>
      </c>
    </row>
    <row r="27" spans="1:8" x14ac:dyDescent="0.3">
      <c r="A27" s="6">
        <v>7</v>
      </c>
      <c r="B27" s="16">
        <v>18</v>
      </c>
      <c r="C27" s="45" t="s">
        <v>31</v>
      </c>
      <c r="D27" s="32" t="s">
        <v>32</v>
      </c>
      <c r="E27" s="32">
        <v>169103</v>
      </c>
      <c r="F27" s="23">
        <v>3.286</v>
      </c>
      <c r="G27" s="26">
        <f>MAX(F27:F30)-MIN(F27:F30)</f>
        <v>3.2000000000000028E-2</v>
      </c>
    </row>
    <row r="28" spans="1:8" x14ac:dyDescent="0.3">
      <c r="A28" s="6"/>
      <c r="B28" s="17">
        <v>20</v>
      </c>
      <c r="C28" s="46" t="s">
        <v>31</v>
      </c>
      <c r="D28" s="33" t="s">
        <v>34</v>
      </c>
      <c r="E28" s="33">
        <v>168485</v>
      </c>
      <c r="F28" s="24">
        <v>3.286</v>
      </c>
    </row>
    <row r="29" spans="1:8" x14ac:dyDescent="0.3">
      <c r="A29" s="6"/>
      <c r="B29" s="17">
        <v>31</v>
      </c>
      <c r="C29" s="46" t="s">
        <v>31</v>
      </c>
      <c r="D29" s="33" t="s">
        <v>32</v>
      </c>
      <c r="E29" s="33">
        <v>169473</v>
      </c>
      <c r="F29" s="24">
        <v>3.3029999999999999</v>
      </c>
    </row>
    <row r="30" spans="1:8" ht="15" thickBot="1" x14ac:dyDescent="0.35">
      <c r="A30" s="6"/>
      <c r="B30" s="40">
        <v>11</v>
      </c>
      <c r="C30" s="41" t="s">
        <v>35</v>
      </c>
      <c r="D30" s="41" t="s">
        <v>36</v>
      </c>
      <c r="E30" s="41">
        <v>955232</v>
      </c>
      <c r="F30" s="42">
        <v>3.3180000000000001</v>
      </c>
    </row>
    <row r="31" spans="1:8" x14ac:dyDescent="0.3">
      <c r="A31" s="6">
        <v>8</v>
      </c>
      <c r="B31" s="16">
        <v>6</v>
      </c>
      <c r="C31" s="38" t="s">
        <v>35</v>
      </c>
      <c r="D31" s="38" t="s">
        <v>37</v>
      </c>
      <c r="E31" s="38">
        <v>954485</v>
      </c>
      <c r="F31" s="23">
        <v>3.319</v>
      </c>
      <c r="G31" s="27">
        <f>MAX(F31:F34)-MIN(F31:F34)</f>
        <v>4.9999999999998934E-3</v>
      </c>
    </row>
    <row r="32" spans="1:8" x14ac:dyDescent="0.3">
      <c r="A32" s="6"/>
      <c r="B32" s="17">
        <v>5</v>
      </c>
      <c r="C32" s="8" t="s">
        <v>35</v>
      </c>
      <c r="D32" s="8" t="s">
        <v>38</v>
      </c>
      <c r="E32" s="8">
        <v>904235</v>
      </c>
      <c r="F32" s="24">
        <v>3.3239999999999998</v>
      </c>
    </row>
    <row r="33" spans="1:7" x14ac:dyDescent="0.3">
      <c r="A33" s="6"/>
      <c r="B33" s="17">
        <v>3</v>
      </c>
      <c r="C33" s="8" t="s">
        <v>35</v>
      </c>
      <c r="D33" s="8" t="s">
        <v>36</v>
      </c>
      <c r="E33" s="8">
        <v>955787</v>
      </c>
      <c r="F33" s="24">
        <v>3.3239999999999998</v>
      </c>
    </row>
    <row r="34" spans="1:7" ht="15" thickBot="1" x14ac:dyDescent="0.35">
      <c r="A34" s="6"/>
      <c r="B34" s="18">
        <v>4</v>
      </c>
      <c r="C34" s="39" t="s">
        <v>35</v>
      </c>
      <c r="D34" s="39" t="s">
        <v>36</v>
      </c>
      <c r="E34" s="39">
        <v>955404</v>
      </c>
      <c r="F34" s="25">
        <v>3.3239999999999998</v>
      </c>
    </row>
    <row r="35" spans="1:7" x14ac:dyDescent="0.3">
      <c r="A35" s="6">
        <v>9</v>
      </c>
      <c r="B35" s="35">
        <v>8</v>
      </c>
      <c r="C35" s="38" t="s">
        <v>35</v>
      </c>
      <c r="D35" s="36" t="s">
        <v>38</v>
      </c>
      <c r="E35" s="36">
        <v>903886</v>
      </c>
      <c r="F35" s="37">
        <v>3.3239999999999998</v>
      </c>
      <c r="G35" s="27">
        <f>MAX(F35:F38)-MIN(F35:F38)</f>
        <v>1.000000000000334E-3</v>
      </c>
    </row>
    <row r="36" spans="1:7" x14ac:dyDescent="0.3">
      <c r="A36" s="6"/>
      <c r="B36" s="17">
        <v>10</v>
      </c>
      <c r="C36" s="8" t="s">
        <v>35</v>
      </c>
      <c r="D36" s="33" t="s">
        <v>38</v>
      </c>
      <c r="E36" s="33">
        <v>905851</v>
      </c>
      <c r="F36" s="24">
        <v>3.3250000000000002</v>
      </c>
    </row>
    <row r="37" spans="1:7" x14ac:dyDescent="0.3">
      <c r="A37" s="6"/>
      <c r="B37" s="17">
        <v>7</v>
      </c>
      <c r="C37" s="8" t="s">
        <v>35</v>
      </c>
      <c r="D37" s="33" t="s">
        <v>38</v>
      </c>
      <c r="E37" s="33">
        <v>905336</v>
      </c>
      <c r="F37" s="24">
        <v>3.3250000000000002</v>
      </c>
    </row>
    <row r="38" spans="1:7" ht="15" thickBot="1" x14ac:dyDescent="0.35">
      <c r="A38" s="6"/>
      <c r="B38" s="18">
        <v>12</v>
      </c>
      <c r="C38" s="43" t="s">
        <v>31</v>
      </c>
      <c r="D38" s="34" t="s">
        <v>33</v>
      </c>
      <c r="E38" s="34">
        <v>167480</v>
      </c>
      <c r="F38" s="25">
        <v>3.3250000000000002</v>
      </c>
    </row>
  </sheetData>
  <sortState xmlns:xlrd2="http://schemas.microsoft.com/office/spreadsheetml/2017/richdata2" ref="B2:F38">
    <sortCondition ref="F2:F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white cells</vt:lpstr>
      <vt:lpstr>blue cells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Jones</dc:creator>
  <cp:lastModifiedBy>Chris Jones</cp:lastModifiedBy>
  <dcterms:created xsi:type="dcterms:W3CDTF">2025-11-01T05:26:41Z</dcterms:created>
  <dcterms:modified xsi:type="dcterms:W3CDTF">2025-11-08T23:38:11Z</dcterms:modified>
</cp:coreProperties>
</file>